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аспорта объектов ИП 2024-2034 на 01.06.2024\2024\O_ROEK_REK_04_89\"/>
    </mc:Choice>
  </mc:AlternateContent>
  <bookViews>
    <workbookView xWindow="0" yWindow="0" windowWidth="28800" windowHeight="112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C14" i="1" l="1"/>
  <c r="D14" i="1"/>
  <c r="F14" i="1" s="1"/>
  <c r="B14" i="1"/>
</calcChain>
</file>

<file path=xl/sharedStrings.xml><?xml version="1.0" encoding="utf-8"?>
<sst xmlns="http://schemas.openxmlformats.org/spreadsheetml/2006/main" count="17" uniqueCount="17">
  <si>
    <t>Расчет полной стоимости инвестиционного проекта</t>
  </si>
  <si>
    <t>Объект: Реконструкция ЛЭП-6 кВ №31 от ПС "Секирино" с совместной подвеской ВЛ-0,4 кВ, по адресу: г. Скопин, мкр-н Заречный</t>
  </si>
  <si>
    <t>O_ROEK_REK_04_89</t>
  </si>
  <si>
    <t>Виды работ</t>
  </si>
  <si>
    <t>Строительно-монтажные работы</t>
  </si>
  <si>
    <t xml:space="preserve">в прогнозных ценах соответствующих лет (2024г.), млн рублей (с НДС) </t>
  </si>
  <si>
    <t>Проектные работы</t>
  </si>
  <si>
    <t>Изыскательские работы</t>
  </si>
  <si>
    <t>Итого по смете, руб., без НДС</t>
  </si>
  <si>
    <t>НДС 20%, руб.</t>
  </si>
  <si>
    <t xml:space="preserve">Итого по смете в текущих ценах (2024г.), млн рублей (с НДС) </t>
  </si>
  <si>
    <t>Всего по смете с НДС, руб.</t>
  </si>
  <si>
    <t>ИТОГО полная стоимость объекта</t>
  </si>
  <si>
    <t>Начальник ПЭО</t>
  </si>
  <si>
    <t>Боярина М.А.</t>
  </si>
  <si>
    <t>год реализации - 2024</t>
  </si>
  <si>
    <t xml:space="preserve">принято в кор-ку ИП 2024, млн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</si>
</sst>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 applyAlignme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Fill="1" applyBorder="1"/>
    <xf numFmtId="0" fontId="1" fillId="0" borderId="0" xfId="0" applyFont="1"/>
    <xf numFmtId="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 applyAlignment="1">
      <alignment wrapText="1"/>
    </xf>
    <xf numFmtId="165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9"/>
  <sheetViews>
    <sheetView tabSelected="1" workbookViewId="0">
      <selection activeCell="G25" sqref="G24:G25"/>
    </sheetView>
  </sheetViews>
  <sheetFormatPr defaultRowHeight="15" x14ac:dyDescent="0.25"/>
  <cols>
    <col min="1" max="1" width="36.42578125" customWidth="1"/>
    <col min="2" max="2" width="13.5703125" customWidth="1"/>
    <col min="3" max="3" width="11.42578125" bestFit="1" customWidth="1"/>
    <col min="4" max="4" width="11.85546875" customWidth="1"/>
    <col min="5" max="5" width="17.140625" customWidth="1"/>
    <col min="6" max="6" width="17.28515625" customWidth="1"/>
    <col min="7" max="7" width="12.85546875" customWidth="1"/>
  </cols>
  <sheetData>
    <row r="3" spans="1:7" x14ac:dyDescent="0.25">
      <c r="A3" s="5" t="s">
        <v>0</v>
      </c>
    </row>
    <row r="5" spans="1:7" x14ac:dyDescent="0.25">
      <c r="A5" s="1" t="s">
        <v>1</v>
      </c>
    </row>
    <row r="6" spans="1:7" x14ac:dyDescent="0.25">
      <c r="A6" t="s">
        <v>2</v>
      </c>
      <c r="B6" t="s">
        <v>15</v>
      </c>
    </row>
    <row r="8" spans="1:7" ht="75" x14ac:dyDescent="0.25">
      <c r="A8" s="2" t="s">
        <v>3</v>
      </c>
      <c r="B8" s="3" t="s">
        <v>8</v>
      </c>
      <c r="C8" s="3" t="s">
        <v>9</v>
      </c>
      <c r="D8" s="3" t="s">
        <v>11</v>
      </c>
      <c r="E8" s="3" t="s">
        <v>10</v>
      </c>
      <c r="F8" s="3" t="s">
        <v>5</v>
      </c>
      <c r="G8" s="8" t="s">
        <v>16</v>
      </c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4" t="s">
        <v>6</v>
      </c>
      <c r="B10" s="6">
        <v>142056.28</v>
      </c>
      <c r="C10" s="6">
        <v>28411.26</v>
      </c>
      <c r="D10" s="6">
        <v>170467.54</v>
      </c>
      <c r="E10" s="6"/>
      <c r="F10" s="6"/>
      <c r="G10" s="2"/>
    </row>
    <row r="11" spans="1:7" x14ac:dyDescent="0.25">
      <c r="A11" s="2" t="s">
        <v>7</v>
      </c>
      <c r="B11" s="6">
        <v>36486.54</v>
      </c>
      <c r="C11" s="6">
        <v>7297.31</v>
      </c>
      <c r="D11" s="6">
        <v>43783.85</v>
      </c>
      <c r="E11" s="6"/>
      <c r="F11" s="6"/>
      <c r="G11" s="2"/>
    </row>
    <row r="12" spans="1:7" x14ac:dyDescent="0.25">
      <c r="A12" s="2" t="s">
        <v>4</v>
      </c>
      <c r="B12" s="6">
        <v>6755362.5099999988</v>
      </c>
      <c r="C12" s="6">
        <v>1351072.5019999999</v>
      </c>
      <c r="D12" s="6">
        <v>8106435.0119999982</v>
      </c>
      <c r="E12" s="6"/>
      <c r="F12" s="6"/>
      <c r="G12" s="2"/>
    </row>
    <row r="13" spans="1:7" x14ac:dyDescent="0.25">
      <c r="A13" s="2"/>
      <c r="B13" s="6"/>
      <c r="C13" s="6"/>
      <c r="D13" s="6"/>
      <c r="E13" s="6"/>
      <c r="F13" s="6"/>
      <c r="G13" s="2"/>
    </row>
    <row r="14" spans="1:7" x14ac:dyDescent="0.25">
      <c r="A14" s="2" t="s">
        <v>12</v>
      </c>
      <c r="B14" s="6">
        <f>SUM(B10:B12)</f>
        <v>6933905.3299999991</v>
      </c>
      <c r="C14" s="6">
        <f t="shared" ref="C14:D14" si="0">SUM(C10:C12)</f>
        <v>1386781.0719999999</v>
      </c>
      <c r="D14" s="6">
        <f t="shared" si="0"/>
        <v>8320686.4019999979</v>
      </c>
      <c r="E14" s="7">
        <f>ROUND(D14/1000000,5)</f>
        <v>8.3206900000000008</v>
      </c>
      <c r="F14" s="7">
        <f>E14</f>
        <v>8.3206900000000008</v>
      </c>
      <c r="G14" s="9">
        <v>8.1064299999999996</v>
      </c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2"/>
      <c r="C16" s="2"/>
      <c r="D16" s="2"/>
      <c r="E16" s="2"/>
      <c r="F16" s="2"/>
      <c r="G16" s="2"/>
    </row>
    <row r="19" spans="1:4" x14ac:dyDescent="0.25">
      <c r="A19" t="s">
        <v>13</v>
      </c>
      <c r="D19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Боярина Марина Анатольевна</dc:creator>
  <cp:lastModifiedBy>Боярина Марина Анатольевна</cp:lastModifiedBy>
  <dcterms:created xsi:type="dcterms:W3CDTF">2024-06-06T05:19:14Z</dcterms:created>
  <dcterms:modified xsi:type="dcterms:W3CDTF">2024-08-12T08:27:35Z</dcterms:modified>
</cp:coreProperties>
</file>